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C49" i="6" l="1"/>
  <c r="F8" i="7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<sst xmlns="http://schemas.openxmlformats.org/spreadsheetml/2006/main" count="132" uniqueCount="39">
  <si>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</si>
  <si>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</si>
  <si>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</si>
  <si>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</si>
  <si>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</si>
  <si>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</si>
  <si>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</si>
  <si>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</si>
  <si>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</si>
  <si>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</si>
  <si>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</si>
  <si>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</si>
  <si>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</si>
  <si>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</si>
  <si>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</si>
  <si>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</si>
  <si>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</si>
  <si>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</si>
  <si>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</si>
  <si>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</si>
  <si>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</si>
  <si>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</si>
  <si>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</si>
  <si>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</si>
  <si>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</si>
  <si>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</si>
  <si>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</si>
  <si>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2019</t>
  </si>
  <si>
    <t>Definiti 2019</t>
  </si>
  <si>
    <t>Iscritti _x000D_
2020</t>
  </si>
  <si>
    <t>Definiti _x000D_
 2020</t>
  </si>
  <si>
    <t>Pendenti al 31 marzo 2021</t>
  </si>
  <si>
    <t>Fino al 2010</t>
  </si>
  <si>
    <t>Pendenti al 31/12/2018</t>
  </si>
  <si>
    <t>Pendenti al 31/03/2021</t>
  </si>
  <si>
    <t>Anni 2019 - 31 marzo 2021</t>
  </si>
  <si>
    <t>Iscritti _x000D_
gen - mar 2021</t>
  </si>
  <si>
    <t>Definiti _x000D_
gen - mar 2021</t>
  </si>
  <si>
    <t>Ultimo aggiornamento del sistema di rilevazione avvenuto il 3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</si>
</sst>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0" fontId="3" fillId="0" borderId="0" xfId="3" applyFont="1" applyFill="1"/>
    <xf numFmtId="0" fontId="10" fillId="0" borderId="0" xfId="0" applyFont="1"/>
    <xf numFmtId="0" fontId="13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14" fillId="0" borderId="0" xfId="2" applyFont="1" applyAlignment="1"/>
    <xf numFmtId="0" fontId="15" fillId="0" borderId="0" xfId="2" applyFont="1" applyAlignment="1"/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3" fillId="0" borderId="6" xfId="0" applyNumberFormat="1" applyFont="1" applyBorder="1"/>
    <xf numFmtId="3" fontId="3" fillId="0" borderId="6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Normal="100" workbookViewId="0">
      <selection activeCell="A52" sqref="A52"/>
    </sheetView>
  </sheetViews>
  <sheetFormatPr defaultColWidth="9.140625" defaultRowHeight="12.75" x14ac:dyDescent="0.2"/>
  <cols>
    <col min="1" max="1" width="19.42578125" style="13" customWidth="1"/>
    <col min="2" max="2" width="31.42578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2" t="s">
        <v>26</v>
      </c>
      <c r="B3" s="33"/>
    </row>
    <row r="4" spans="1:18" x14ac:dyDescent="0.2">
      <c r="A4" s="43" t="s">
        <v>35</v>
      </c>
      <c r="B4" s="33"/>
      <c r="E4" s="44"/>
      <c r="F4" s="44"/>
    </row>
    <row r="5" spans="1:18" x14ac:dyDescent="0.2">
      <c r="E5" s="44"/>
      <c r="F5" s="44"/>
    </row>
    <row r="6" spans="1:18" ht="38.25" x14ac:dyDescent="0.2">
      <c r="A6" s="6" t="s">
        <v>1</v>
      </c>
      <c r="B6" s="6" t="s">
        <v>12</v>
      </c>
      <c r="C6" s="45" t="s">
        <v>27</v>
      </c>
      <c r="D6" s="45" t="s">
        <v>28</v>
      </c>
      <c r="E6" s="7" t="s">
        <v>29</v>
      </c>
      <c r="F6" s="7" t="s">
        <v>30</v>
      </c>
      <c r="G6" s="7" t="s">
        <v>36</v>
      </c>
      <c r="H6" s="7" t="s">
        <v>37</v>
      </c>
    </row>
    <row r="7" spans="1:18" ht="12.75" customHeight="1" x14ac:dyDescent="0.2">
      <c r="A7" s="56" t="s">
        <v>17</v>
      </c>
      <c r="B7" s="3" t="s">
        <v>22</v>
      </c>
      <c r="C7" s="4">
        <v>1543</v>
      </c>
      <c r="D7" s="4">
        <v>2097</v>
      </c>
      <c r="E7" s="4">
        <v>1132</v>
      </c>
      <c r="F7" s="4">
        <v>1650</v>
      </c>
      <c r="G7" s="4">
        <v>349</v>
      </c>
      <c r="H7" s="4">
        <v>470</v>
      </c>
      <c r="N7" s="2"/>
      <c r="O7" s="2"/>
      <c r="P7" s="2"/>
      <c r="Q7" s="2"/>
      <c r="R7" s="2"/>
    </row>
    <row r="8" spans="1:18" ht="12.75" customHeight="1" x14ac:dyDescent="0.2">
      <c r="A8" s="56"/>
      <c r="B8" s="3" t="s">
        <v>23</v>
      </c>
      <c r="C8" s="4">
        <v>237</v>
      </c>
      <c r="D8" s="4">
        <v>338</v>
      </c>
      <c r="E8" s="4">
        <v>185</v>
      </c>
      <c r="F8" s="4">
        <v>166</v>
      </c>
      <c r="G8" s="4">
        <v>64</v>
      </c>
      <c r="H8" s="4">
        <v>53</v>
      </c>
      <c r="N8" s="2"/>
      <c r="O8" s="2"/>
      <c r="P8" s="2"/>
      <c r="Q8" s="2"/>
      <c r="R8" s="2"/>
    </row>
    <row r="9" spans="1:18" ht="12.75" customHeight="1" x14ac:dyDescent="0.2">
      <c r="A9" s="56"/>
      <c r="B9" s="39" t="s">
        <v>24</v>
      </c>
      <c r="C9" s="40">
        <v>201</v>
      </c>
      <c r="D9" s="40">
        <v>218</v>
      </c>
      <c r="E9" s="40">
        <v>142</v>
      </c>
      <c r="F9" s="40">
        <v>131</v>
      </c>
      <c r="G9" s="40">
        <v>36</v>
      </c>
      <c r="H9" s="40">
        <v>44</v>
      </c>
      <c r="N9" s="2"/>
      <c r="O9" s="2"/>
      <c r="P9" s="2"/>
      <c r="Q9" s="2"/>
      <c r="R9" s="2"/>
    </row>
    <row r="10" spans="1:18" ht="12.75" customHeight="1" thickBot="1" x14ac:dyDescent="0.25">
      <c r="A10" s="56"/>
      <c r="B10" s="10" t="s">
        <v>25</v>
      </c>
      <c r="C10" s="35">
        <v>408</v>
      </c>
      <c r="D10" s="11">
        <v>368</v>
      </c>
      <c r="E10" s="11">
        <v>391</v>
      </c>
      <c r="F10" s="11">
        <v>262</v>
      </c>
      <c r="G10" s="11">
        <v>120</v>
      </c>
      <c r="H10" s="11">
        <v>99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6"/>
      <c r="B11" s="16" t="s">
        <v>4</v>
      </c>
      <c r="C11" s="17">
        <v>2389</v>
      </c>
      <c r="D11" s="17">
        <v>3021</v>
      </c>
      <c r="E11" s="17">
        <v>1850</v>
      </c>
      <c r="F11" s="17">
        <v>2209</v>
      </c>
      <c r="G11" s="17">
        <v>569</v>
      </c>
      <c r="H11" s="17">
        <v>666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5"/>
      <c r="B13" s="18" t="s">
        <v>10</v>
      </c>
      <c r="C13" s="54">
        <f>D11/C11</f>
        <v>1.2645458350774383</v>
      </c>
      <c r="D13" s="55"/>
      <c r="E13" s="54">
        <f>F11/E11</f>
        <v>1.1940540540540541</v>
      </c>
      <c r="F13" s="55"/>
      <c r="G13" s="54">
        <f>H11/G11</f>
        <v>1.1704745166959578</v>
      </c>
      <c r="H13" s="55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6" t="s">
        <v>18</v>
      </c>
      <c r="B15" s="3" t="s">
        <v>22</v>
      </c>
      <c r="C15" s="4">
        <v>4870</v>
      </c>
      <c r="D15" s="4">
        <v>5365</v>
      </c>
      <c r="E15" s="4">
        <v>3890</v>
      </c>
      <c r="F15" s="4">
        <v>3673</v>
      </c>
      <c r="G15" s="4">
        <v>1184</v>
      </c>
      <c r="H15" s="4">
        <v>1304</v>
      </c>
      <c r="N15" s="2"/>
      <c r="O15" s="2"/>
      <c r="P15" s="2"/>
      <c r="Q15" s="2"/>
      <c r="R15" s="2"/>
    </row>
    <row r="16" spans="1:18" x14ac:dyDescent="0.2">
      <c r="A16" s="56" t="s">
        <v>2</v>
      </c>
      <c r="B16" s="3" t="s">
        <v>23</v>
      </c>
      <c r="C16" s="4">
        <v>1845</v>
      </c>
      <c r="D16" s="4">
        <v>1783</v>
      </c>
      <c r="E16" s="4">
        <v>1763</v>
      </c>
      <c r="F16" s="4">
        <v>1639</v>
      </c>
      <c r="G16" s="4">
        <v>420</v>
      </c>
      <c r="H16" s="4">
        <v>485</v>
      </c>
      <c r="N16" s="2"/>
      <c r="O16" s="2"/>
      <c r="P16" s="2"/>
      <c r="Q16" s="2"/>
      <c r="R16" s="2"/>
    </row>
    <row r="17" spans="1:18" x14ac:dyDescent="0.2">
      <c r="A17" s="56" t="s">
        <v>2</v>
      </c>
      <c r="B17" s="3" t="s">
        <v>24</v>
      </c>
      <c r="C17" s="4">
        <v>392</v>
      </c>
      <c r="D17" s="4">
        <v>451</v>
      </c>
      <c r="E17" s="4">
        <v>273</v>
      </c>
      <c r="F17" s="4">
        <v>325</v>
      </c>
      <c r="G17" s="4">
        <v>69</v>
      </c>
      <c r="H17" s="4">
        <v>87</v>
      </c>
      <c r="N17" s="2"/>
      <c r="O17" s="2"/>
      <c r="P17" s="2"/>
      <c r="Q17" s="2"/>
      <c r="R17" s="2"/>
    </row>
    <row r="18" spans="1:18" x14ac:dyDescent="0.2">
      <c r="A18" s="56"/>
      <c r="B18" s="39" t="s">
        <v>25</v>
      </c>
      <c r="C18" s="40">
        <v>3864</v>
      </c>
      <c r="D18" s="40">
        <v>3841</v>
      </c>
      <c r="E18" s="40">
        <v>3482</v>
      </c>
      <c r="F18" s="40">
        <v>3322</v>
      </c>
      <c r="G18" s="40">
        <v>1127</v>
      </c>
      <c r="H18" s="40">
        <v>1260</v>
      </c>
      <c r="N18" s="2"/>
      <c r="O18" s="2"/>
      <c r="P18" s="2"/>
      <c r="Q18" s="2"/>
      <c r="R18" s="2"/>
    </row>
    <row r="19" spans="1:18" ht="13.5" thickBot="1" x14ac:dyDescent="0.25">
      <c r="A19" s="56" t="s">
        <v>2</v>
      </c>
      <c r="B19" s="10" t="s">
        <v>15</v>
      </c>
      <c r="C19" s="35">
        <v>6053</v>
      </c>
      <c r="D19" s="11">
        <v>6178</v>
      </c>
      <c r="E19" s="11">
        <v>4803</v>
      </c>
      <c r="F19" s="11">
        <v>4828</v>
      </c>
      <c r="G19" s="11">
        <v>1424</v>
      </c>
      <c r="H19" s="11">
        <v>1325</v>
      </c>
      <c r="N19" s="2"/>
      <c r="O19" s="2"/>
      <c r="P19" s="2"/>
      <c r="Q19" s="2"/>
      <c r="R19" s="2"/>
    </row>
    <row r="20" spans="1:18" ht="13.5" thickTop="1" x14ac:dyDescent="0.2">
      <c r="A20" s="56"/>
      <c r="B20" s="16" t="s">
        <v>4</v>
      </c>
      <c r="C20" s="17">
        <v>17024</v>
      </c>
      <c r="D20" s="17">
        <v>17618</v>
      </c>
      <c r="E20" s="17">
        <v>14211</v>
      </c>
      <c r="F20" s="17">
        <v>13787</v>
      </c>
      <c r="G20" s="17">
        <v>4224</v>
      </c>
      <c r="H20" s="17">
        <v>4461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10</v>
      </c>
      <c r="C22" s="54">
        <f>D20/C20</f>
        <v>1.0348919172932332</v>
      </c>
      <c r="D22" s="55"/>
      <c r="E22" s="54">
        <f>F20/E20</f>
        <v>0.970163957497713</v>
      </c>
      <c r="F22" s="55"/>
      <c r="G22" s="54">
        <f>H20/G20</f>
        <v>1.0561079545454546</v>
      </c>
      <c r="H22" s="55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6" t="s">
        <v>19</v>
      </c>
      <c r="B24" s="3" t="s">
        <v>22</v>
      </c>
      <c r="C24" s="4">
        <v>9356</v>
      </c>
      <c r="D24" s="4">
        <v>9626</v>
      </c>
      <c r="E24" s="4">
        <v>6873</v>
      </c>
      <c r="F24" s="4">
        <v>7211</v>
      </c>
      <c r="G24" s="4">
        <v>1951</v>
      </c>
      <c r="H24" s="4">
        <v>2330</v>
      </c>
      <c r="N24" s="2"/>
      <c r="O24" s="2"/>
      <c r="P24" s="2"/>
      <c r="Q24" s="2"/>
      <c r="R24" s="2"/>
    </row>
    <row r="25" spans="1:18" x14ac:dyDescent="0.2">
      <c r="A25" s="56" t="s">
        <v>3</v>
      </c>
      <c r="B25" s="3" t="s">
        <v>23</v>
      </c>
      <c r="C25" s="4">
        <v>2231</v>
      </c>
      <c r="D25" s="4">
        <v>2245</v>
      </c>
      <c r="E25" s="4">
        <v>1874</v>
      </c>
      <c r="F25" s="4">
        <v>1693</v>
      </c>
      <c r="G25" s="4">
        <v>484</v>
      </c>
      <c r="H25" s="4">
        <v>476</v>
      </c>
      <c r="N25" s="2"/>
      <c r="O25" s="2"/>
      <c r="P25" s="2"/>
      <c r="Q25" s="2"/>
      <c r="R25" s="2"/>
    </row>
    <row r="26" spans="1:18" x14ac:dyDescent="0.2">
      <c r="A26" s="56"/>
      <c r="B26" s="3" t="s">
        <v>24</v>
      </c>
      <c r="C26" s="4">
        <v>353</v>
      </c>
      <c r="D26" s="4">
        <v>437</v>
      </c>
      <c r="E26" s="4">
        <v>281</v>
      </c>
      <c r="F26" s="4">
        <v>251</v>
      </c>
      <c r="G26" s="4">
        <v>66</v>
      </c>
      <c r="H26" s="4">
        <v>78</v>
      </c>
      <c r="N26" s="2"/>
      <c r="O26" s="2"/>
      <c r="P26" s="2"/>
      <c r="Q26" s="2"/>
      <c r="R26" s="2"/>
    </row>
    <row r="27" spans="1:18" x14ac:dyDescent="0.2">
      <c r="A27" s="56" t="s">
        <v>3</v>
      </c>
      <c r="B27" s="39" t="s">
        <v>25</v>
      </c>
      <c r="C27" s="4">
        <v>4200</v>
      </c>
      <c r="D27" s="4">
        <v>4319</v>
      </c>
      <c r="E27" s="5">
        <v>3402</v>
      </c>
      <c r="F27" s="4">
        <v>3355</v>
      </c>
      <c r="G27" s="5">
        <v>1099</v>
      </c>
      <c r="H27" s="4">
        <v>1061</v>
      </c>
      <c r="N27" s="2"/>
      <c r="O27" s="2"/>
      <c r="P27" s="2"/>
      <c r="Q27" s="2"/>
      <c r="R27" s="2"/>
    </row>
    <row r="28" spans="1:18" ht="13.5" thickBot="1" x14ac:dyDescent="0.25">
      <c r="A28" s="56" t="s">
        <v>3</v>
      </c>
      <c r="B28" s="10" t="s">
        <v>15</v>
      </c>
      <c r="C28" s="35">
        <v>9263</v>
      </c>
      <c r="D28" s="11">
        <v>9168</v>
      </c>
      <c r="E28" s="11">
        <v>7651</v>
      </c>
      <c r="F28" s="11">
        <v>7576</v>
      </c>
      <c r="G28" s="11">
        <v>1962</v>
      </c>
      <c r="H28" s="11">
        <v>1959</v>
      </c>
      <c r="N28" s="2"/>
      <c r="O28" s="2"/>
      <c r="P28" s="2"/>
      <c r="Q28" s="2"/>
      <c r="R28" s="2"/>
    </row>
    <row r="29" spans="1:18" ht="13.5" thickTop="1" x14ac:dyDescent="0.2">
      <c r="A29" s="56"/>
      <c r="B29" s="16" t="s">
        <v>4</v>
      </c>
      <c r="C29" s="17">
        <v>25403</v>
      </c>
      <c r="D29" s="17">
        <v>25795</v>
      </c>
      <c r="E29" s="17">
        <v>20081</v>
      </c>
      <c r="F29" s="17">
        <v>20086</v>
      </c>
      <c r="G29" s="17">
        <v>5562</v>
      </c>
      <c r="H29" s="17">
        <v>5904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10</v>
      </c>
      <c r="C31" s="54">
        <f>D29/C29</f>
        <v>1.0154312482777625</v>
      </c>
      <c r="D31" s="55"/>
      <c r="E31" s="54">
        <f>F29/E29</f>
        <v>1.0002489915840844</v>
      </c>
      <c r="F31" s="55"/>
      <c r="G31" s="54">
        <f>H29/G29</f>
        <v>1.0614886731391586</v>
      </c>
      <c r="H31" s="55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56" t="s">
        <v>20</v>
      </c>
      <c r="B33" s="3" t="s">
        <v>22</v>
      </c>
      <c r="C33" s="4">
        <v>1345</v>
      </c>
      <c r="D33" s="4">
        <v>1723</v>
      </c>
      <c r="E33" s="4">
        <v>1206</v>
      </c>
      <c r="F33" s="4">
        <v>1231</v>
      </c>
      <c r="G33" s="4">
        <v>390</v>
      </c>
      <c r="H33" s="4">
        <v>258</v>
      </c>
      <c r="N33" s="2"/>
      <c r="O33" s="2"/>
      <c r="P33" s="2"/>
      <c r="Q33" s="2"/>
      <c r="R33" s="2"/>
    </row>
    <row r="34" spans="1:18" x14ac:dyDescent="0.2">
      <c r="A34" s="56" t="s">
        <v>3</v>
      </c>
      <c r="B34" s="3" t="s">
        <v>23</v>
      </c>
      <c r="C34" s="4">
        <v>490</v>
      </c>
      <c r="D34" s="4">
        <v>547</v>
      </c>
      <c r="E34" s="4">
        <v>415</v>
      </c>
      <c r="F34" s="4">
        <v>386</v>
      </c>
      <c r="G34" s="4">
        <v>101</v>
      </c>
      <c r="H34" s="4">
        <v>135</v>
      </c>
      <c r="N34" s="2"/>
      <c r="O34" s="2"/>
      <c r="P34" s="2"/>
      <c r="Q34" s="2"/>
      <c r="R34" s="2"/>
    </row>
    <row r="35" spans="1:18" x14ac:dyDescent="0.2">
      <c r="A35" s="56"/>
      <c r="B35" s="3" t="s">
        <v>24</v>
      </c>
      <c r="C35" s="4">
        <v>83</v>
      </c>
      <c r="D35" s="4">
        <v>101</v>
      </c>
      <c r="E35" s="4">
        <v>51</v>
      </c>
      <c r="F35" s="4">
        <v>75</v>
      </c>
      <c r="G35" s="4">
        <v>8</v>
      </c>
      <c r="H35" s="4">
        <v>25</v>
      </c>
      <c r="N35" s="2"/>
      <c r="O35" s="2"/>
      <c r="P35" s="2"/>
      <c r="Q35" s="2"/>
      <c r="R35" s="2"/>
    </row>
    <row r="36" spans="1:18" x14ac:dyDescent="0.2">
      <c r="A36" s="56" t="s">
        <v>3</v>
      </c>
      <c r="B36" s="3" t="s">
        <v>25</v>
      </c>
      <c r="C36" s="4">
        <v>1327</v>
      </c>
      <c r="D36" s="4">
        <v>1293</v>
      </c>
      <c r="E36" s="4">
        <v>1136</v>
      </c>
      <c r="F36" s="4">
        <v>1080</v>
      </c>
      <c r="G36" s="4">
        <v>338</v>
      </c>
      <c r="H36" s="4">
        <v>351</v>
      </c>
      <c r="N36" s="2"/>
      <c r="O36" s="2"/>
      <c r="P36" s="2"/>
      <c r="Q36" s="2"/>
      <c r="R36" s="2"/>
    </row>
    <row r="37" spans="1:18" ht="13.5" thickBot="1" x14ac:dyDescent="0.25">
      <c r="A37" s="56" t="s">
        <v>3</v>
      </c>
      <c r="B37" s="10" t="s">
        <v>15</v>
      </c>
      <c r="C37" s="35">
        <v>1846</v>
      </c>
      <c r="D37" s="11">
        <v>1872</v>
      </c>
      <c r="E37" s="11">
        <v>1494</v>
      </c>
      <c r="F37" s="11">
        <v>1510</v>
      </c>
      <c r="G37" s="11">
        <v>347</v>
      </c>
      <c r="H37" s="11">
        <v>356</v>
      </c>
      <c r="N37" s="2"/>
      <c r="O37" s="2"/>
      <c r="P37" s="2"/>
      <c r="Q37" s="2"/>
      <c r="R37" s="2"/>
    </row>
    <row r="38" spans="1:18" ht="13.5" thickTop="1" x14ac:dyDescent="0.2">
      <c r="A38" s="56"/>
      <c r="B38" s="16" t="s">
        <v>4</v>
      </c>
      <c r="C38" s="17">
        <v>5091</v>
      </c>
      <c r="D38" s="17">
        <v>5536</v>
      </c>
      <c r="E38" s="17">
        <v>4302</v>
      </c>
      <c r="F38" s="17">
        <v>4282</v>
      </c>
      <c r="G38" s="17">
        <v>1184</v>
      </c>
      <c r="H38" s="17">
        <v>1125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10</v>
      </c>
      <c r="C40" s="54">
        <f>D38/C38</f>
        <v>1.0874091534079748</v>
      </c>
      <c r="D40" s="55"/>
      <c r="E40" s="54">
        <f>F38/E38</f>
        <v>0.99535099953509998</v>
      </c>
      <c r="F40" s="55"/>
      <c r="G40" s="54">
        <f>H38/G38</f>
        <v>0.95016891891891897</v>
      </c>
      <c r="H40" s="55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6" t="s">
        <v>21</v>
      </c>
      <c r="B42" s="3" t="s">
        <v>22</v>
      </c>
      <c r="C42" s="4">
        <v>1786</v>
      </c>
      <c r="D42" s="4">
        <v>1789</v>
      </c>
      <c r="E42" s="4">
        <v>1554</v>
      </c>
      <c r="F42" s="4">
        <v>1486</v>
      </c>
      <c r="G42" s="4">
        <v>437</v>
      </c>
      <c r="H42" s="4">
        <v>578</v>
      </c>
      <c r="N42" s="2"/>
      <c r="O42" s="2"/>
      <c r="P42" s="2"/>
      <c r="Q42" s="2"/>
      <c r="R42" s="2"/>
    </row>
    <row r="43" spans="1:18" x14ac:dyDescent="0.2">
      <c r="A43" s="56"/>
      <c r="B43" s="3" t="s">
        <v>23</v>
      </c>
      <c r="C43" s="4">
        <v>581</v>
      </c>
      <c r="D43" s="4">
        <v>663</v>
      </c>
      <c r="E43" s="4">
        <v>614</v>
      </c>
      <c r="F43" s="4">
        <v>557</v>
      </c>
      <c r="G43" s="4">
        <v>147</v>
      </c>
      <c r="H43" s="4">
        <v>151</v>
      </c>
      <c r="N43" s="2"/>
      <c r="O43" s="2"/>
      <c r="P43" s="2"/>
      <c r="Q43" s="2"/>
      <c r="R43" s="2"/>
    </row>
    <row r="44" spans="1:18" x14ac:dyDescent="0.2">
      <c r="A44" s="56"/>
      <c r="B44" s="3" t="s">
        <v>24</v>
      </c>
      <c r="C44" s="4">
        <v>91</v>
      </c>
      <c r="D44" s="4">
        <v>127</v>
      </c>
      <c r="E44" s="4">
        <v>88</v>
      </c>
      <c r="F44" s="4">
        <v>53</v>
      </c>
      <c r="G44" s="4">
        <v>15</v>
      </c>
      <c r="H44" s="4">
        <v>32</v>
      </c>
      <c r="N44" s="2"/>
      <c r="O44" s="2"/>
      <c r="P44" s="2"/>
      <c r="Q44" s="2"/>
      <c r="R44" s="2"/>
    </row>
    <row r="45" spans="1:18" x14ac:dyDescent="0.2">
      <c r="A45" s="56"/>
      <c r="B45" s="3" t="s">
        <v>25</v>
      </c>
      <c r="C45" s="4">
        <v>1450</v>
      </c>
      <c r="D45" s="4">
        <v>1425</v>
      </c>
      <c r="E45" s="4">
        <v>1377</v>
      </c>
      <c r="F45" s="4">
        <v>1328</v>
      </c>
      <c r="G45" s="4">
        <v>418</v>
      </c>
      <c r="H45" s="4">
        <v>405</v>
      </c>
      <c r="N45" s="2"/>
      <c r="O45" s="2"/>
      <c r="P45" s="2"/>
      <c r="Q45" s="2"/>
      <c r="R45" s="2"/>
    </row>
    <row r="46" spans="1:18" ht="13.5" thickBot="1" x14ac:dyDescent="0.25">
      <c r="A46" s="56"/>
      <c r="B46" s="10" t="s">
        <v>15</v>
      </c>
      <c r="C46" s="35">
        <v>2629</v>
      </c>
      <c r="D46" s="11">
        <v>2543</v>
      </c>
      <c r="E46" s="11">
        <v>2217</v>
      </c>
      <c r="F46" s="11">
        <v>2252</v>
      </c>
      <c r="G46" s="11">
        <v>555</v>
      </c>
      <c r="H46" s="11">
        <v>546</v>
      </c>
      <c r="N46" s="2"/>
      <c r="O46" s="2"/>
      <c r="P46" s="2"/>
      <c r="Q46" s="2"/>
      <c r="R46" s="2"/>
    </row>
    <row r="47" spans="1:18" ht="13.5" thickTop="1" x14ac:dyDescent="0.2">
      <c r="A47" s="56"/>
      <c r="B47" s="16" t="s">
        <v>4</v>
      </c>
      <c r="C47" s="17">
        <v>6537</v>
      </c>
      <c r="D47" s="17">
        <v>6547</v>
      </c>
      <c r="E47" s="17">
        <v>5850</v>
      </c>
      <c r="F47" s="17">
        <v>5676</v>
      </c>
      <c r="G47" s="17">
        <v>1572</v>
      </c>
      <c r="H47" s="17">
        <v>1712</v>
      </c>
      <c r="N47" s="2"/>
      <c r="O47" s="2"/>
      <c r="P47" s="2"/>
      <c r="Q47" s="2"/>
      <c r="R47" s="2"/>
    </row>
    <row r="48" spans="1:18" x14ac:dyDescent="0.2">
      <c r="A48" s="25"/>
      <c r="B48" s="14"/>
      <c r="C48" s="15"/>
      <c r="D48" s="15"/>
      <c r="E48" s="15"/>
      <c r="F48" s="15"/>
      <c r="G48" s="15"/>
      <c r="H48" s="15"/>
    </row>
    <row r="49" spans="1:8" x14ac:dyDescent="0.2">
      <c r="A49" s="25"/>
      <c r="B49" s="18" t="s">
        <v>10</v>
      </c>
      <c r="C49" s="54">
        <f>D47/C47</f>
        <v>1.0015297537096528</v>
      </c>
      <c r="D49" s="55"/>
      <c r="E49" s="54">
        <f>F47/E47</f>
        <v>0.9702564102564103</v>
      </c>
      <c r="F49" s="55"/>
      <c r="G49" s="54">
        <f>H47/G47</f>
        <v>1.089058524173028</v>
      </c>
      <c r="H49" s="55"/>
    </row>
    <row r="50" spans="1:8" x14ac:dyDescent="0.2">
      <c r="C50" s="2"/>
      <c r="D50" s="2"/>
    </row>
    <row r="51" spans="1:8" x14ac:dyDescent="0.2">
      <c r="A51" s="47"/>
      <c r="C51" s="2"/>
      <c r="D51" s="2"/>
    </row>
    <row r="52" spans="1:8" x14ac:dyDescent="0.2">
      <c r="A52" s="48" t="s">
        <v>38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>
      <selection activeCell="A13" sqref="A13"/>
    </sheetView>
  </sheetViews>
  <sheetFormatPr defaultColWidth="9.140625" defaultRowHeight="12.75" x14ac:dyDescent="0.2"/>
  <cols>
    <col min="1" max="1" width="24.42578125" style="13" customWidth="1"/>
    <col min="2" max="2" width="22.2851562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2" t="s">
        <v>26</v>
      </c>
      <c r="B3" s="33"/>
    </row>
    <row r="4" spans="1:9" x14ac:dyDescent="0.2">
      <c r="A4" s="46" t="s">
        <v>31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1</v>
      </c>
      <c r="B6" s="6" t="s">
        <v>12</v>
      </c>
      <c r="C6" s="29" t="s">
        <v>33</v>
      </c>
      <c r="D6" s="29" t="s">
        <v>34</v>
      </c>
      <c r="E6" s="27"/>
      <c r="F6" s="7" t="s">
        <v>9</v>
      </c>
    </row>
    <row r="7" spans="1:9" s="22" customFormat="1" ht="27" customHeight="1" x14ac:dyDescent="0.25">
      <c r="A7" s="31" t="s">
        <v>17</v>
      </c>
      <c r="B7" s="30" t="s">
        <v>4</v>
      </c>
      <c r="C7" s="38">
        <v>5850</v>
      </c>
      <c r="D7" s="38">
        <v>4732</v>
      </c>
      <c r="E7" s="28"/>
      <c r="F7" s="21">
        <f>(D7-C7)/C7</f>
        <v>-0.19111111111111112</v>
      </c>
    </row>
    <row r="8" spans="1:9" s="22" customFormat="1" ht="27" customHeight="1" x14ac:dyDescent="0.25">
      <c r="A8" s="31" t="s">
        <v>18</v>
      </c>
      <c r="B8" s="23" t="s">
        <v>4</v>
      </c>
      <c r="C8" s="36">
        <v>9848</v>
      </c>
      <c r="D8" s="37">
        <v>9235</v>
      </c>
      <c r="E8" s="28"/>
      <c r="F8" s="24">
        <f>(D8-C8)/C8</f>
        <v>-6.224614134849716E-2</v>
      </c>
    </row>
    <row r="9" spans="1:9" ht="27" customHeight="1" x14ac:dyDescent="0.2">
      <c r="A9" s="31" t="s">
        <v>19</v>
      </c>
      <c r="B9" s="23" t="s">
        <v>4</v>
      </c>
      <c r="C9" s="36">
        <v>20224</v>
      </c>
      <c r="D9" s="37">
        <v>19250</v>
      </c>
      <c r="E9" s="28"/>
      <c r="F9" s="24">
        <f>(D9-C9)/C9</f>
        <v>-4.8160601265822785E-2</v>
      </c>
      <c r="H9" s="2"/>
    </row>
    <row r="10" spans="1:9" s="22" customFormat="1" ht="27" customHeight="1" x14ac:dyDescent="0.2">
      <c r="A10" s="31" t="s">
        <v>20</v>
      </c>
      <c r="B10" s="23" t="s">
        <v>4</v>
      </c>
      <c r="C10" s="36">
        <v>2891</v>
      </c>
      <c r="D10" s="37">
        <v>2597</v>
      </c>
      <c r="E10" s="28"/>
      <c r="F10" s="24">
        <f>(D10-C10)/C10</f>
        <v>-0.10169491525423729</v>
      </c>
      <c r="G10" s="1"/>
      <c r="H10" s="2"/>
      <c r="I10" s="1"/>
    </row>
    <row r="11" spans="1:9" ht="24" customHeight="1" x14ac:dyDescent="0.2">
      <c r="A11" s="31" t="s">
        <v>21</v>
      </c>
      <c r="B11" s="23" t="s">
        <v>4</v>
      </c>
      <c r="C11" s="36">
        <v>3311</v>
      </c>
      <c r="D11" s="37">
        <v>3215</v>
      </c>
      <c r="E11" s="28"/>
      <c r="F11" s="24">
        <f>(D11-C11)/C11</f>
        <v>-2.8994261552401087E-2</v>
      </c>
    </row>
    <row r="12" spans="1:9" x14ac:dyDescent="0.2">
      <c r="A12" s="42"/>
    </row>
    <row r="13" spans="1:9" x14ac:dyDescent="0.2">
      <c r="A13" s="48" t="s">
        <v>38</v>
      </c>
    </row>
    <row r="14" spans="1:9" x14ac:dyDescent="0.2">
      <c r="A14" s="12" t="s">
        <v>5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activeCell="G28" sqref="G28"/>
    </sheetView>
  </sheetViews>
  <sheetFormatPr defaultColWidth="9.140625" defaultRowHeight="12.75" x14ac:dyDescent="0.2"/>
  <cols>
    <col min="1" max="1" width="15.28515625" style="13" customWidth="1"/>
    <col min="2" max="2" width="30.140625" style="1" customWidth="1"/>
    <col min="3" max="13" width="9.28515625" style="1" customWidth="1"/>
    <col min="14" max="14" width="10.5703125" style="1" customWidth="1"/>
    <col min="15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26</v>
      </c>
      <c r="B3" s="33"/>
    </row>
    <row r="4" spans="1:15" x14ac:dyDescent="0.2">
      <c r="A4" s="46" t="s">
        <v>31</v>
      </c>
    </row>
    <row r="6" spans="1:15" ht="25.5" x14ac:dyDescent="0.2">
      <c r="A6" s="6" t="s">
        <v>1</v>
      </c>
      <c r="B6" s="6" t="s">
        <v>12</v>
      </c>
      <c r="C6" s="7" t="s">
        <v>32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51">
        <v>44286</v>
      </c>
      <c r="O6" s="7" t="s">
        <v>0</v>
      </c>
    </row>
    <row r="7" spans="1:15" ht="13.9" customHeight="1" x14ac:dyDescent="0.2">
      <c r="A7" s="57" t="s">
        <v>17</v>
      </c>
      <c r="B7" s="3" t="s">
        <v>22</v>
      </c>
      <c r="C7" s="3">
        <v>6</v>
      </c>
      <c r="D7" s="5">
        <v>0</v>
      </c>
      <c r="E7" s="3">
        <v>4</v>
      </c>
      <c r="F7" s="3">
        <v>4</v>
      </c>
      <c r="G7" s="3">
        <v>22</v>
      </c>
      <c r="H7" s="3">
        <v>37</v>
      </c>
      <c r="I7" s="3">
        <v>98</v>
      </c>
      <c r="J7" s="3">
        <v>287</v>
      </c>
      <c r="K7" s="4">
        <v>1074</v>
      </c>
      <c r="L7" s="4">
        <v>1182</v>
      </c>
      <c r="M7" s="4">
        <v>985</v>
      </c>
      <c r="N7" s="4">
        <v>345</v>
      </c>
      <c r="O7" s="4">
        <v>4044</v>
      </c>
    </row>
    <row r="8" spans="1:15" ht="13.9" customHeight="1" x14ac:dyDescent="0.2">
      <c r="A8" s="58"/>
      <c r="B8" s="3" t="s">
        <v>23</v>
      </c>
      <c r="C8" s="5">
        <v>0</v>
      </c>
      <c r="D8" s="5">
        <v>0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4">
        <v>13</v>
      </c>
      <c r="M8" s="4">
        <v>107</v>
      </c>
      <c r="N8" s="4">
        <v>64</v>
      </c>
      <c r="O8" s="4">
        <v>186</v>
      </c>
    </row>
    <row r="9" spans="1:15" x14ac:dyDescent="0.2">
      <c r="A9" s="58"/>
      <c r="B9" s="39" t="s">
        <v>24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1</v>
      </c>
      <c r="K9" s="5">
        <v>1</v>
      </c>
      <c r="L9" s="5">
        <v>26</v>
      </c>
      <c r="M9" s="4">
        <v>83</v>
      </c>
      <c r="N9" s="4">
        <v>36</v>
      </c>
      <c r="O9" s="4">
        <v>148</v>
      </c>
    </row>
    <row r="10" spans="1:15" ht="13.5" thickBot="1" x14ac:dyDescent="0.25">
      <c r="A10" s="58"/>
      <c r="B10" s="10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1</v>
      </c>
      <c r="J10" s="35">
        <v>0</v>
      </c>
      <c r="K10" s="35">
        <v>4</v>
      </c>
      <c r="L10" s="35">
        <v>43</v>
      </c>
      <c r="M10" s="11">
        <v>194</v>
      </c>
      <c r="N10" s="11">
        <v>112</v>
      </c>
      <c r="O10" s="11">
        <v>354</v>
      </c>
    </row>
    <row r="11" spans="1:15" ht="13.5" thickTop="1" x14ac:dyDescent="0.2">
      <c r="A11" s="58"/>
      <c r="B11" s="16" t="s">
        <v>13</v>
      </c>
      <c r="C11" s="52">
        <v>6</v>
      </c>
      <c r="D11" s="52">
        <v>0</v>
      </c>
      <c r="E11" s="52">
        <v>4</v>
      </c>
      <c r="F11" s="52">
        <v>5</v>
      </c>
      <c r="G11" s="52">
        <v>23</v>
      </c>
      <c r="H11" s="52">
        <v>37</v>
      </c>
      <c r="I11" s="52">
        <v>99</v>
      </c>
      <c r="J11" s="52">
        <v>288</v>
      </c>
      <c r="K11" s="52">
        <v>1080</v>
      </c>
      <c r="L11" s="52">
        <v>1264</v>
      </c>
      <c r="M11" s="53">
        <v>1369</v>
      </c>
      <c r="N11" s="53">
        <v>557</v>
      </c>
      <c r="O11" s="53">
        <v>4732</v>
      </c>
    </row>
    <row r="12" spans="1:15" x14ac:dyDescent="0.2">
      <c r="A12" s="59"/>
      <c r="B12" s="18" t="s">
        <v>14</v>
      </c>
      <c r="C12" s="20">
        <f t="shared" ref="C12:O12" si="0">C11/$O11</f>
        <v>1.2679628064243449E-3</v>
      </c>
      <c r="D12" s="20">
        <f t="shared" si="0"/>
        <v>0</v>
      </c>
      <c r="E12" s="20">
        <f t="shared" si="0"/>
        <v>8.4530853761622987E-4</v>
      </c>
      <c r="F12" s="20">
        <f t="shared" si="0"/>
        <v>1.0566356720202875E-3</v>
      </c>
      <c r="G12" s="20">
        <f t="shared" si="0"/>
        <v>4.8605240912933225E-3</v>
      </c>
      <c r="H12" s="20">
        <f t="shared" si="0"/>
        <v>7.8191039729501276E-3</v>
      </c>
      <c r="I12" s="20">
        <f t="shared" si="0"/>
        <v>2.0921386306001689E-2</v>
      </c>
      <c r="J12" s="20">
        <f t="shared" si="0"/>
        <v>6.0862214708368556E-2</v>
      </c>
      <c r="K12" s="20">
        <f t="shared" si="0"/>
        <v>0.22823330515638207</v>
      </c>
      <c r="L12" s="20">
        <f t="shared" si="0"/>
        <v>0.26711749788672867</v>
      </c>
      <c r="M12" s="20">
        <f t="shared" si="0"/>
        <v>0.28930684699915471</v>
      </c>
      <c r="N12" s="20">
        <f t="shared" si="0"/>
        <v>0.11770921386306002</v>
      </c>
      <c r="O12" s="20">
        <f t="shared" si="0"/>
        <v>1</v>
      </c>
    </row>
    <row r="13" spans="1:15" x14ac:dyDescent="0.2">
      <c r="A13" s="49"/>
      <c r="B13" s="50"/>
    </row>
    <row r="14" spans="1:15" ht="12.75" customHeight="1" x14ac:dyDescent="0.2">
      <c r="A14" s="57" t="s">
        <v>18</v>
      </c>
      <c r="B14" s="3" t="s">
        <v>22</v>
      </c>
      <c r="C14" s="4">
        <v>40</v>
      </c>
      <c r="D14" s="4">
        <v>7</v>
      </c>
      <c r="E14" s="4">
        <v>15</v>
      </c>
      <c r="F14" s="4">
        <v>22</v>
      </c>
      <c r="G14" s="4">
        <v>36</v>
      </c>
      <c r="H14" s="4">
        <v>66</v>
      </c>
      <c r="I14" s="4">
        <v>181</v>
      </c>
      <c r="J14" s="4">
        <v>335</v>
      </c>
      <c r="K14" s="4">
        <v>666</v>
      </c>
      <c r="L14" s="4">
        <v>1344</v>
      </c>
      <c r="M14" s="4">
        <v>2503</v>
      </c>
      <c r="N14" s="4">
        <v>1168</v>
      </c>
      <c r="O14" s="4">
        <v>6383</v>
      </c>
    </row>
    <row r="15" spans="1:15" x14ac:dyDescent="0.2">
      <c r="A15" s="58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4">
        <v>21</v>
      </c>
      <c r="L15" s="4">
        <v>108</v>
      </c>
      <c r="M15" s="4">
        <v>366</v>
      </c>
      <c r="N15" s="4">
        <v>293</v>
      </c>
      <c r="O15" s="4">
        <v>789</v>
      </c>
    </row>
    <row r="16" spans="1:15" x14ac:dyDescent="0.2">
      <c r="A16" s="58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3</v>
      </c>
      <c r="K16" s="4">
        <v>12</v>
      </c>
      <c r="L16" s="4">
        <v>63</v>
      </c>
      <c r="M16" s="4">
        <v>150</v>
      </c>
      <c r="N16" s="4">
        <v>69</v>
      </c>
      <c r="O16" s="4">
        <v>297</v>
      </c>
    </row>
    <row r="17" spans="1:15" x14ac:dyDescent="0.2">
      <c r="A17" s="58"/>
      <c r="B17" s="3" t="s">
        <v>25</v>
      </c>
      <c r="C17" s="41">
        <v>6</v>
      </c>
      <c r="D17" s="41">
        <v>15</v>
      </c>
      <c r="E17" s="41">
        <v>24</v>
      </c>
      <c r="F17" s="41">
        <v>27</v>
      </c>
      <c r="G17" s="41">
        <v>15</v>
      </c>
      <c r="H17" s="41">
        <v>10</v>
      </c>
      <c r="I17" s="41">
        <v>33</v>
      </c>
      <c r="J17" s="41">
        <v>47</v>
      </c>
      <c r="K17" s="40">
        <v>58</v>
      </c>
      <c r="L17" s="40">
        <v>91</v>
      </c>
      <c r="M17" s="40">
        <v>317</v>
      </c>
      <c r="N17" s="40">
        <v>286</v>
      </c>
      <c r="O17" s="40">
        <v>929</v>
      </c>
    </row>
    <row r="18" spans="1:15" ht="13.5" thickBot="1" x14ac:dyDescent="0.25">
      <c r="A18" s="58"/>
      <c r="B18" s="10" t="s">
        <v>15</v>
      </c>
      <c r="C18" s="41">
        <v>1</v>
      </c>
      <c r="D18" s="41">
        <v>1</v>
      </c>
      <c r="E18" s="41">
        <v>3</v>
      </c>
      <c r="F18" s="41">
        <v>4</v>
      </c>
      <c r="G18" s="41">
        <v>1</v>
      </c>
      <c r="H18" s="41">
        <v>5</v>
      </c>
      <c r="I18" s="41">
        <v>6</v>
      </c>
      <c r="J18" s="41">
        <v>9</v>
      </c>
      <c r="K18" s="40">
        <v>10</v>
      </c>
      <c r="L18" s="40">
        <v>44</v>
      </c>
      <c r="M18" s="40">
        <v>241</v>
      </c>
      <c r="N18" s="40">
        <v>512</v>
      </c>
      <c r="O18" s="40">
        <v>837</v>
      </c>
    </row>
    <row r="19" spans="1:15" ht="14.25" thickTop="1" thickBot="1" x14ac:dyDescent="0.25">
      <c r="A19" s="58"/>
      <c r="B19" s="16" t="s">
        <v>13</v>
      </c>
      <c r="C19" s="35">
        <v>47</v>
      </c>
      <c r="D19" s="35">
        <v>23</v>
      </c>
      <c r="E19" s="35">
        <v>42</v>
      </c>
      <c r="F19" s="35">
        <v>53</v>
      </c>
      <c r="G19" s="35">
        <v>52</v>
      </c>
      <c r="H19" s="35">
        <v>82</v>
      </c>
      <c r="I19" s="35">
        <v>220</v>
      </c>
      <c r="J19" s="35">
        <v>394</v>
      </c>
      <c r="K19" s="11">
        <v>767</v>
      </c>
      <c r="L19" s="11">
        <v>1650</v>
      </c>
      <c r="M19" s="11">
        <v>3577</v>
      </c>
      <c r="N19" s="11">
        <v>2328</v>
      </c>
      <c r="O19" s="11">
        <v>9235</v>
      </c>
    </row>
    <row r="20" spans="1:15" ht="13.5" thickTop="1" x14ac:dyDescent="0.2">
      <c r="A20" s="59"/>
      <c r="B20" s="18" t="s">
        <v>14</v>
      </c>
      <c r="C20" s="20">
        <f t="shared" ref="C20:O20" si="1">C19/$O19</f>
        <v>5.0893340552246886E-3</v>
      </c>
      <c r="D20" s="20">
        <f t="shared" si="1"/>
        <v>2.4905251759610178E-3</v>
      </c>
      <c r="E20" s="20">
        <f t="shared" si="1"/>
        <v>4.547915538711424E-3</v>
      </c>
      <c r="F20" s="20">
        <f t="shared" si="1"/>
        <v>5.7390362750406061E-3</v>
      </c>
      <c r="G20" s="20">
        <f t="shared" si="1"/>
        <v>5.6307525717379531E-3</v>
      </c>
      <c r="H20" s="20">
        <f t="shared" si="1"/>
        <v>8.8792636708175422E-3</v>
      </c>
      <c r="I20" s="20">
        <f t="shared" si="1"/>
        <v>2.3822414726583648E-2</v>
      </c>
      <c r="J20" s="20">
        <f t="shared" si="1"/>
        <v>4.2663779101245261E-2</v>
      </c>
      <c r="K20" s="20">
        <f t="shared" si="1"/>
        <v>8.3053600433134811E-2</v>
      </c>
      <c r="L20" s="20">
        <f t="shared" si="1"/>
        <v>0.17866811044937736</v>
      </c>
      <c r="M20" s="20">
        <f t="shared" si="1"/>
        <v>0.3873308067135896</v>
      </c>
      <c r="N20" s="20">
        <f t="shared" si="1"/>
        <v>0.25208446128857609</v>
      </c>
      <c r="O20" s="20">
        <f t="shared" si="1"/>
        <v>1</v>
      </c>
    </row>
    <row r="21" spans="1:15" x14ac:dyDescent="0.2">
      <c r="A21" s="49"/>
    </row>
    <row r="22" spans="1:15" ht="12.75" customHeight="1" x14ac:dyDescent="0.2">
      <c r="A22" s="57" t="s">
        <v>19</v>
      </c>
      <c r="B22" s="3" t="s">
        <v>22</v>
      </c>
      <c r="C22" s="4">
        <v>31</v>
      </c>
      <c r="D22" s="4">
        <v>15</v>
      </c>
      <c r="E22" s="4">
        <v>81</v>
      </c>
      <c r="F22" s="4">
        <v>168</v>
      </c>
      <c r="G22" s="4">
        <v>230</v>
      </c>
      <c r="H22" s="4">
        <v>386</v>
      </c>
      <c r="I22" s="4">
        <v>784</v>
      </c>
      <c r="J22" s="4">
        <v>1151</v>
      </c>
      <c r="K22" s="4">
        <v>1923</v>
      </c>
      <c r="L22" s="4">
        <v>4196</v>
      </c>
      <c r="M22" s="4">
        <v>4117</v>
      </c>
      <c r="N22" s="4">
        <v>1859</v>
      </c>
      <c r="O22" s="4">
        <v>14941</v>
      </c>
    </row>
    <row r="23" spans="1:15" x14ac:dyDescent="0.2">
      <c r="A23" s="58"/>
      <c r="B23" s="3" t="s">
        <v>23</v>
      </c>
      <c r="C23" s="4">
        <v>11</v>
      </c>
      <c r="D23" s="5">
        <v>1</v>
      </c>
      <c r="E23" s="5">
        <v>0</v>
      </c>
      <c r="F23" s="5">
        <v>0</v>
      </c>
      <c r="G23" s="5">
        <v>2</v>
      </c>
      <c r="H23" s="5">
        <v>2</v>
      </c>
      <c r="I23" s="4">
        <v>6</v>
      </c>
      <c r="J23" s="4">
        <v>32</v>
      </c>
      <c r="K23" s="4">
        <v>136</v>
      </c>
      <c r="L23" s="4">
        <v>400</v>
      </c>
      <c r="M23" s="4">
        <v>663</v>
      </c>
      <c r="N23" s="4">
        <v>272</v>
      </c>
      <c r="O23" s="4">
        <v>1525</v>
      </c>
    </row>
    <row r="24" spans="1:15" x14ac:dyDescent="0.2">
      <c r="A24" s="58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1</v>
      </c>
      <c r="H24" s="5">
        <v>5</v>
      </c>
      <c r="I24" s="5">
        <v>5</v>
      </c>
      <c r="J24" s="4">
        <v>18</v>
      </c>
      <c r="K24" s="4">
        <v>109</v>
      </c>
      <c r="L24" s="4">
        <v>224</v>
      </c>
      <c r="M24" s="4">
        <v>255</v>
      </c>
      <c r="N24" s="4">
        <v>65</v>
      </c>
      <c r="O24" s="4">
        <v>683</v>
      </c>
    </row>
    <row r="25" spans="1:15" x14ac:dyDescent="0.2">
      <c r="A25" s="58"/>
      <c r="B25" s="3" t="s">
        <v>25</v>
      </c>
      <c r="C25" s="4">
        <v>18</v>
      </c>
      <c r="D25" s="4">
        <v>4</v>
      </c>
      <c r="E25" s="4">
        <v>12</v>
      </c>
      <c r="F25" s="4">
        <v>13</v>
      </c>
      <c r="G25" s="4">
        <v>15</v>
      </c>
      <c r="H25" s="4">
        <v>15</v>
      </c>
      <c r="I25" s="4">
        <v>23</v>
      </c>
      <c r="J25" s="4">
        <v>60</v>
      </c>
      <c r="K25" s="4">
        <v>84</v>
      </c>
      <c r="L25" s="4">
        <v>160</v>
      </c>
      <c r="M25" s="4">
        <v>261</v>
      </c>
      <c r="N25" s="4">
        <v>224</v>
      </c>
      <c r="O25" s="4">
        <v>889</v>
      </c>
    </row>
    <row r="26" spans="1:15" ht="13.5" thickBot="1" x14ac:dyDescent="0.25">
      <c r="A26" s="58"/>
      <c r="B26" s="10" t="s">
        <v>15</v>
      </c>
      <c r="C26" s="40">
        <v>4</v>
      </c>
      <c r="D26" s="40">
        <v>6</v>
      </c>
      <c r="E26" s="40">
        <v>6</v>
      </c>
      <c r="F26" s="40">
        <v>5</v>
      </c>
      <c r="G26" s="40">
        <v>6</v>
      </c>
      <c r="H26" s="40">
        <v>9</v>
      </c>
      <c r="I26" s="40">
        <v>9</v>
      </c>
      <c r="J26" s="40">
        <v>23</v>
      </c>
      <c r="K26" s="40">
        <v>24</v>
      </c>
      <c r="L26" s="40">
        <v>93</v>
      </c>
      <c r="M26" s="40">
        <v>368</v>
      </c>
      <c r="N26" s="40">
        <v>659</v>
      </c>
      <c r="O26" s="40">
        <v>1212</v>
      </c>
    </row>
    <row r="27" spans="1:15" ht="14.25" thickTop="1" thickBot="1" x14ac:dyDescent="0.25">
      <c r="A27" s="58"/>
      <c r="B27" s="16" t="s">
        <v>13</v>
      </c>
      <c r="C27" s="35">
        <v>65</v>
      </c>
      <c r="D27" s="11">
        <v>26</v>
      </c>
      <c r="E27" s="11">
        <v>99</v>
      </c>
      <c r="F27" s="11">
        <v>186</v>
      </c>
      <c r="G27" s="11">
        <v>254</v>
      </c>
      <c r="H27" s="11">
        <v>417</v>
      </c>
      <c r="I27" s="11">
        <v>827</v>
      </c>
      <c r="J27" s="11">
        <v>1284</v>
      </c>
      <c r="K27" s="11">
        <v>2276</v>
      </c>
      <c r="L27" s="11">
        <v>5073</v>
      </c>
      <c r="M27" s="11">
        <v>5664</v>
      </c>
      <c r="N27" s="11">
        <v>3079</v>
      </c>
      <c r="O27" s="11">
        <v>19250</v>
      </c>
    </row>
    <row r="28" spans="1:15" ht="13.5" thickTop="1" x14ac:dyDescent="0.2">
      <c r="A28" s="59"/>
      <c r="B28" s="18" t="s">
        <v>14</v>
      </c>
      <c r="C28" s="20">
        <f t="shared" ref="C28:O28" si="2">C27/$O27</f>
        <v>3.3766233766233766E-3</v>
      </c>
      <c r="D28" s="20">
        <f t="shared" si="2"/>
        <v>1.3506493506493507E-3</v>
      </c>
      <c r="E28" s="20">
        <f t="shared" si="2"/>
        <v>5.1428571428571426E-3</v>
      </c>
      <c r="F28" s="20">
        <f t="shared" si="2"/>
        <v>9.6623376623376622E-3</v>
      </c>
      <c r="G28" s="20">
        <f t="shared" si="2"/>
        <v>1.3194805194805195E-2</v>
      </c>
      <c r="H28" s="20">
        <f t="shared" si="2"/>
        <v>2.1662337662337661E-2</v>
      </c>
      <c r="I28" s="20">
        <f t="shared" si="2"/>
        <v>4.2961038961038964E-2</v>
      </c>
      <c r="J28" s="20">
        <f t="shared" si="2"/>
        <v>6.6701298701298706E-2</v>
      </c>
      <c r="K28" s="20">
        <f t="shared" si="2"/>
        <v>0.11823376623376623</v>
      </c>
      <c r="L28" s="20">
        <f t="shared" si="2"/>
        <v>0.26353246753246751</v>
      </c>
      <c r="M28" s="20">
        <f t="shared" si="2"/>
        <v>0.29423376623376624</v>
      </c>
      <c r="N28" s="20">
        <f t="shared" si="2"/>
        <v>0.15994805194805195</v>
      </c>
      <c r="O28" s="20">
        <f t="shared" si="2"/>
        <v>1</v>
      </c>
    </row>
    <row r="29" spans="1:15" x14ac:dyDescent="0.2">
      <c r="A29" s="49"/>
    </row>
    <row r="30" spans="1:15" ht="12.75" customHeight="1" x14ac:dyDescent="0.2">
      <c r="A30" s="57" t="s">
        <v>20</v>
      </c>
      <c r="B30" s="3" t="s">
        <v>22</v>
      </c>
      <c r="C30" s="5">
        <v>2</v>
      </c>
      <c r="D30" s="5">
        <v>1</v>
      </c>
      <c r="E30" s="5">
        <v>1</v>
      </c>
      <c r="F30" s="5">
        <v>2</v>
      </c>
      <c r="G30" s="5">
        <v>3</v>
      </c>
      <c r="H30" s="4">
        <v>12</v>
      </c>
      <c r="I30" s="4">
        <v>37</v>
      </c>
      <c r="J30" s="4">
        <v>62</v>
      </c>
      <c r="K30" s="4">
        <v>147</v>
      </c>
      <c r="L30" s="4">
        <v>306</v>
      </c>
      <c r="M30" s="4">
        <v>686</v>
      </c>
      <c r="N30" s="4">
        <v>382</v>
      </c>
      <c r="O30" s="4">
        <v>1641</v>
      </c>
    </row>
    <row r="31" spans="1:15" x14ac:dyDescent="0.2">
      <c r="A31" s="58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3</v>
      </c>
      <c r="K31" s="4">
        <v>11</v>
      </c>
      <c r="L31" s="4">
        <v>38</v>
      </c>
      <c r="M31" s="4">
        <v>114</v>
      </c>
      <c r="N31" s="4">
        <v>65</v>
      </c>
      <c r="O31" s="4">
        <v>231</v>
      </c>
    </row>
    <row r="32" spans="1:15" x14ac:dyDescent="0.2">
      <c r="A32" s="58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5</v>
      </c>
      <c r="L32" s="4">
        <v>21</v>
      </c>
      <c r="M32" s="4">
        <v>33</v>
      </c>
      <c r="N32" s="4">
        <v>8</v>
      </c>
      <c r="O32" s="4">
        <v>68</v>
      </c>
    </row>
    <row r="33" spans="1:15" x14ac:dyDescent="0.2">
      <c r="A33" s="58"/>
      <c r="B33" s="3" t="s">
        <v>25</v>
      </c>
      <c r="C33" s="5">
        <v>0</v>
      </c>
      <c r="D33" s="5">
        <v>5</v>
      </c>
      <c r="E33" s="5">
        <v>5</v>
      </c>
      <c r="F33" s="5">
        <v>2</v>
      </c>
      <c r="G33" s="4">
        <v>2</v>
      </c>
      <c r="H33" s="4">
        <v>1</v>
      </c>
      <c r="I33" s="4">
        <v>26</v>
      </c>
      <c r="J33" s="4">
        <v>28</v>
      </c>
      <c r="K33" s="4">
        <v>46</v>
      </c>
      <c r="L33" s="4">
        <v>44</v>
      </c>
      <c r="M33" s="4">
        <v>127</v>
      </c>
      <c r="N33" s="4">
        <v>126</v>
      </c>
      <c r="O33" s="4">
        <v>412</v>
      </c>
    </row>
    <row r="34" spans="1:15" ht="13.5" thickBot="1" x14ac:dyDescent="0.25">
      <c r="A34" s="58"/>
      <c r="B34" s="10" t="s">
        <v>15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0">
        <v>3</v>
      </c>
      <c r="L34" s="40">
        <v>26</v>
      </c>
      <c r="M34" s="40">
        <v>51</v>
      </c>
      <c r="N34" s="40">
        <v>165</v>
      </c>
      <c r="O34" s="40">
        <v>245</v>
      </c>
    </row>
    <row r="35" spans="1:15" ht="14.25" thickTop="1" thickBot="1" x14ac:dyDescent="0.25">
      <c r="A35" s="58"/>
      <c r="B35" s="16" t="s">
        <v>13</v>
      </c>
      <c r="C35" s="35">
        <v>2</v>
      </c>
      <c r="D35" s="35">
        <v>6</v>
      </c>
      <c r="E35" s="35">
        <v>6</v>
      </c>
      <c r="F35" s="35">
        <v>4</v>
      </c>
      <c r="G35" s="35">
        <v>5</v>
      </c>
      <c r="H35" s="35">
        <v>13</v>
      </c>
      <c r="I35" s="35">
        <v>64</v>
      </c>
      <c r="J35" s="35">
        <v>93</v>
      </c>
      <c r="K35" s="35">
        <v>212</v>
      </c>
      <c r="L35" s="11">
        <v>435</v>
      </c>
      <c r="M35" s="11">
        <v>1011</v>
      </c>
      <c r="N35" s="11">
        <v>746</v>
      </c>
      <c r="O35" s="11">
        <v>2597</v>
      </c>
    </row>
    <row r="36" spans="1:15" ht="13.5" thickTop="1" x14ac:dyDescent="0.2">
      <c r="A36" s="59"/>
      <c r="B36" s="18" t="s">
        <v>14</v>
      </c>
      <c r="C36" s="20">
        <f t="shared" ref="C36:O36" si="3">C35/$O35</f>
        <v>7.7011936850211781E-4</v>
      </c>
      <c r="D36" s="20">
        <f t="shared" si="3"/>
        <v>2.3103581055063534E-3</v>
      </c>
      <c r="E36" s="20">
        <f t="shared" si="3"/>
        <v>2.3103581055063534E-3</v>
      </c>
      <c r="F36" s="20">
        <f t="shared" si="3"/>
        <v>1.5402387370042356E-3</v>
      </c>
      <c r="G36" s="20">
        <f t="shared" si="3"/>
        <v>1.9252984212552945E-3</v>
      </c>
      <c r="H36" s="20">
        <f t="shared" si="3"/>
        <v>5.0057758952637655E-3</v>
      </c>
      <c r="I36" s="20">
        <f t="shared" si="3"/>
        <v>2.464381979206777E-2</v>
      </c>
      <c r="J36" s="20">
        <f t="shared" si="3"/>
        <v>3.5810550635348479E-2</v>
      </c>
      <c r="K36" s="20">
        <f t="shared" si="3"/>
        <v>8.1632653061224483E-2</v>
      </c>
      <c r="L36" s="20">
        <f t="shared" si="3"/>
        <v>0.16750096264921063</v>
      </c>
      <c r="M36" s="20">
        <f t="shared" si="3"/>
        <v>0.38929534077782058</v>
      </c>
      <c r="N36" s="20">
        <f t="shared" si="3"/>
        <v>0.28725452445128996</v>
      </c>
      <c r="O36" s="20">
        <f t="shared" si="3"/>
        <v>1</v>
      </c>
    </row>
    <row r="37" spans="1:15" x14ac:dyDescent="0.2">
      <c r="A37" s="49"/>
      <c r="B37" s="50"/>
    </row>
    <row r="38" spans="1:15" x14ac:dyDescent="0.2">
      <c r="A38" s="57" t="s">
        <v>21</v>
      </c>
      <c r="B38" s="3" t="s">
        <v>22</v>
      </c>
      <c r="C38" s="4">
        <v>1</v>
      </c>
      <c r="D38" s="5">
        <v>0</v>
      </c>
      <c r="E38" s="5">
        <v>0</v>
      </c>
      <c r="F38" s="4">
        <v>3</v>
      </c>
      <c r="G38" s="4">
        <v>9</v>
      </c>
      <c r="H38" s="4">
        <v>17</v>
      </c>
      <c r="I38" s="4">
        <v>56</v>
      </c>
      <c r="J38" s="4">
        <v>122</v>
      </c>
      <c r="K38" s="4">
        <v>348</v>
      </c>
      <c r="L38" s="4">
        <v>542</v>
      </c>
      <c r="M38" s="4">
        <v>810</v>
      </c>
      <c r="N38" s="4">
        <v>395</v>
      </c>
      <c r="O38" s="4">
        <v>2303</v>
      </c>
    </row>
    <row r="39" spans="1:15" x14ac:dyDescent="0.2">
      <c r="A39" s="58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5</v>
      </c>
      <c r="K39" s="4">
        <v>9</v>
      </c>
      <c r="L39" s="4">
        <v>35</v>
      </c>
      <c r="M39" s="4">
        <v>115</v>
      </c>
      <c r="N39" s="4">
        <v>78</v>
      </c>
      <c r="O39" s="4">
        <v>243</v>
      </c>
    </row>
    <row r="40" spans="1:15" x14ac:dyDescent="0.2">
      <c r="A40" s="58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4</v>
      </c>
      <c r="L40" s="5">
        <v>10</v>
      </c>
      <c r="M40" s="4">
        <v>40</v>
      </c>
      <c r="N40" s="4">
        <v>15</v>
      </c>
      <c r="O40" s="4">
        <v>69</v>
      </c>
    </row>
    <row r="41" spans="1:15" x14ac:dyDescent="0.2">
      <c r="A41" s="58"/>
      <c r="B41" s="3" t="s">
        <v>25</v>
      </c>
      <c r="C41" s="4">
        <v>6</v>
      </c>
      <c r="D41" s="4">
        <v>6</v>
      </c>
      <c r="E41" s="4">
        <v>4</v>
      </c>
      <c r="F41" s="4">
        <v>4</v>
      </c>
      <c r="G41" s="4">
        <v>6</v>
      </c>
      <c r="H41" s="4">
        <v>9</v>
      </c>
      <c r="I41" s="4">
        <v>8</v>
      </c>
      <c r="J41" s="4">
        <v>15</v>
      </c>
      <c r="K41" s="4">
        <v>14</v>
      </c>
      <c r="L41" s="4">
        <v>30</v>
      </c>
      <c r="M41" s="4">
        <v>105</v>
      </c>
      <c r="N41" s="4">
        <v>113</v>
      </c>
      <c r="O41" s="4">
        <v>320</v>
      </c>
    </row>
    <row r="42" spans="1:15" ht="13.5" thickBot="1" x14ac:dyDescent="0.25">
      <c r="A42" s="58"/>
      <c r="B42" s="10" t="s">
        <v>15</v>
      </c>
      <c r="C42" s="11">
        <v>1</v>
      </c>
      <c r="D42" s="35">
        <v>0</v>
      </c>
      <c r="E42" s="35">
        <v>2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3</v>
      </c>
      <c r="L42" s="11">
        <v>5</v>
      </c>
      <c r="M42" s="11">
        <v>69</v>
      </c>
      <c r="N42" s="11">
        <v>200</v>
      </c>
      <c r="O42" s="11">
        <v>280</v>
      </c>
    </row>
    <row r="43" spans="1:15" ht="13.5" thickTop="1" x14ac:dyDescent="0.2">
      <c r="A43" s="58"/>
      <c r="B43" s="16" t="s">
        <v>13</v>
      </c>
      <c r="C43" s="19">
        <v>8</v>
      </c>
      <c r="D43" s="19">
        <v>6</v>
      </c>
      <c r="E43" s="19">
        <v>6</v>
      </c>
      <c r="F43" s="19">
        <v>7</v>
      </c>
      <c r="G43" s="19">
        <v>15</v>
      </c>
      <c r="H43" s="19">
        <v>26</v>
      </c>
      <c r="I43" s="19">
        <v>65</v>
      </c>
      <c r="J43" s="19">
        <v>142</v>
      </c>
      <c r="K43" s="19">
        <v>378</v>
      </c>
      <c r="L43" s="19">
        <v>622</v>
      </c>
      <c r="M43" s="19">
        <v>1139</v>
      </c>
      <c r="N43" s="19">
        <v>801</v>
      </c>
      <c r="O43" s="19">
        <v>3215</v>
      </c>
    </row>
    <row r="44" spans="1:15" x14ac:dyDescent="0.2">
      <c r="A44" s="59"/>
      <c r="B44" s="18" t="s">
        <v>14</v>
      </c>
      <c r="C44" s="20">
        <f t="shared" ref="C44:O44" si="4">C43/$O43</f>
        <v>2.4883359253499221E-3</v>
      </c>
      <c r="D44" s="20">
        <f t="shared" si="4"/>
        <v>1.8662519440124418E-3</v>
      </c>
      <c r="E44" s="20">
        <f t="shared" si="4"/>
        <v>1.8662519440124418E-3</v>
      </c>
      <c r="F44" s="20">
        <f t="shared" si="4"/>
        <v>2.1772939346811821E-3</v>
      </c>
      <c r="G44" s="20">
        <f t="shared" si="4"/>
        <v>4.6656298600311046E-3</v>
      </c>
      <c r="H44" s="20">
        <f t="shared" si="4"/>
        <v>8.0870917573872478E-3</v>
      </c>
      <c r="I44" s="20">
        <f t="shared" si="4"/>
        <v>2.0217729393468119E-2</v>
      </c>
      <c r="J44" s="20">
        <f t="shared" si="4"/>
        <v>4.416796267496112E-2</v>
      </c>
      <c r="K44" s="20">
        <f t="shared" si="4"/>
        <v>0.11757387247278382</v>
      </c>
      <c r="L44" s="20">
        <f t="shared" si="4"/>
        <v>0.19346811819595647</v>
      </c>
      <c r="M44" s="20">
        <f t="shared" si="4"/>
        <v>0.35427682737169519</v>
      </c>
      <c r="N44" s="20">
        <f t="shared" si="4"/>
        <v>0.24914463452566096</v>
      </c>
      <c r="O44" s="20">
        <f t="shared" si="4"/>
        <v>1</v>
      </c>
    </row>
    <row r="46" spans="1:15" x14ac:dyDescent="0.2">
      <c r="A46" s="48" t="s">
        <v>38</v>
      </c>
      <c r="B46" s="48"/>
    </row>
    <row r="47" spans="1:15" x14ac:dyDescent="0.2">
      <c r="A47" s="12" t="s">
        <v>6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3ADD36-AA01-4B5A-BBEB-AD42B227195F}"/>
</file>

<file path=customXml/itemProps2.xml><?xml version="1.0" encoding="utf-8"?>
<ds:datastoreItem xmlns:ds="http://schemas.openxmlformats.org/officeDocument/2006/customXml" ds:itemID="{B4F250E4-077C-4AC5-9088-ECEFA84A70AD}"/>
</file>

<file path=customXml/itemProps3.xml><?xml version="1.0" encoding="utf-8"?>
<ds:datastoreItem xmlns:ds="http://schemas.openxmlformats.org/officeDocument/2006/customXml" ds:itemID="{AF586A05-AFBA-4964-B0FC-876133BA9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